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FEBRER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D12" i="5" l="1"/>
  <c r="D13" i="5"/>
  <c r="D10" i="5" l="1"/>
  <c r="D9" i="5" l="1"/>
  <c r="E19" i="5" l="1"/>
  <c r="F19" i="5"/>
  <c r="G19" i="5"/>
  <c r="H19" i="5"/>
  <c r="I19" i="5"/>
  <c r="J19" i="5"/>
  <c r="D19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</commentList>
</comments>
</file>

<file path=xl/sharedStrings.xml><?xml version="1.0" encoding="utf-8"?>
<sst xmlns="http://schemas.openxmlformats.org/spreadsheetml/2006/main" count="266" uniqueCount="186">
  <si>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</si>
  <si>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</si>
  <si>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</si>
  <si>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</si>
  <si>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</si>
  <si>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</si>
  <si>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</si>
  <si>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</si>
  <si>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</si>
  <si>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</si>
  <si>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</si>
  <si>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</si>
  <si>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</si>
  <si>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</si>
  <si>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</si>
  <si>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</si>
  <si>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</si>
  <si>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</si>
  <si>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</si>
  <si>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</si>
  <si>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</si>
  <si>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</si>
  <si>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</si>
  <si>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</si>
  <si>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</si>
  <si>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</si>
  <si>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</si>
  <si>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</si>
  <si>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</si>
  <si>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</si>
  <si>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</si>
  <si>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</si>
  <si>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</si>
  <si>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</si>
  <si>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</si>
  <si>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</si>
  <si>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</si>
  <si>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</si>
  <si>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</si>
  <si>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</si>
  <si>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</si>
  <si>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</si>
  <si>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</si>
  <si>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</si>
  <si>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</si>
  <si>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</si>
  <si>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</si>
  <si>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</si>
  <si>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</si>
  <si>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</si>
  <si>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</si>
  <si>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</si>
  <si>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</si>
  <si>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</si>
  <si>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</si>
  <si>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</si>
  <si>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</si>
  <si>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</si>
  <si>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</si>
  <si>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</si>
  <si>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</si>
  <si>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</si>
  <si>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</si>
  <si>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</si>
  <si>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</si>
  <si>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</si>
  <si>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</si>
  <si>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</si>
  <si>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</si>
  <si>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</si>
  <si>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</si>
  <si>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</si>
  <si>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</si>
  <si>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</si>
  <si>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</si>
  <si>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</si>
  <si>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</si>
  <si>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</si>
  <si>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</si>
  <si>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</si>
  <si>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</si>
  <si>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</si>
  <si>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</si>
  <si>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</si>
  <si>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</si>
  <si>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</si>
  <si>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</si>
  <si>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</si>
  <si>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</si>
  <si>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</si>
  <si>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</si>
  <si>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</si>
  <si>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</si>
  <si>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</si>
  <si>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</si>
  <si>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</si>
  <si>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</si>
  <si>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</si>
  <si>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</si>
  <si>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</si>
  <si>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</si>
  <si>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</si>
  <si>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</si>
  <si>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</si>
  <si>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</si>
  <si>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</si>
  <si>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</si>
  <si>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</si>
  <si>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</si>
  <si>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</si>
  <si>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</si>
  <si>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</si>
  <si>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</si>
  <si>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</si>
  <si>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</si>
  <si>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</si>
  <si>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</si>
  <si>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</si>
  <si>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</si>
  <si>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</si>
  <si>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</si>
  <si>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</si>
  <si>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</si>
  <si>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</si>
  <si>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</si>
  <si>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</si>
  <si>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</si>
  <si>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</si>
  <si>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</si>
  <si>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</si>
  <si>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</si>
  <si>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</si>
  <si>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</si>
  <si>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</si>
  <si>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</si>
  <si>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</si>
  <si>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</si>
  <si>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</si>
  <si>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</si>
  <si>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</si>
  <si>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</si>
  <si>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</si>
  <si>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</si>
  <si>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</si>
  <si>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</si>
  <si>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</si>
  <si>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</si>
  <si>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</si>
  <si>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</si>
  <si>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</si>
  <si>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</si>
  <si>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</si>
  <si>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</si>
  <si>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</si>
  <si>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</si>
  <si>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</si>
  <si>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</si>
  <si>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</si>
  <si>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</si>
  <si>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</si>
  <si>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</si>
  <si>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</si>
  <si>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</si>
  <si>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</si>
  <si>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</si>
  <si>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</si>
  <si>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</si>
  <si>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Despues del proceso de realizacion del proceso de contrato ahora no se puede por la circular No. PR-IN 2016130729 d/f 31/05/2016</t>
  </si>
  <si>
    <t>INDRA SISTEMAS</t>
  </si>
  <si>
    <t>SERVICIOS NOTARIALES</t>
  </si>
  <si>
    <t>MIRLA J. RODRIGUEZ</t>
  </si>
  <si>
    <t>PBS</t>
  </si>
  <si>
    <t>PARTICIPACION Y HOSPEDAJE CONGRESO INTERNACIONAL</t>
  </si>
  <si>
    <t>PAGO DE HITO,5  IMPLEMENTACION PORTAL 70%</t>
  </si>
  <si>
    <t>CERTV</t>
  </si>
  <si>
    <t>10% PUBLICIDAD Y PROPAGANDA</t>
  </si>
  <si>
    <t>ANTONIO P. HACHE</t>
  </si>
  <si>
    <t>MATERIALES DE FERRETERIA</t>
  </si>
  <si>
    <t xml:space="preserve">                                     01/01/2014 HASTA 28/02/2017</t>
  </si>
  <si>
    <t>PARQUEOS  ABRIL/MAYO/JUNIO/JULIO/OCTUBRE/ NOV/ ENERO/FEBRERO/ABRIL/MAYO/JUNIO/JULIO/AGOSTO/SEPTIEMBRE/OCTUBRE/NOVIEMBRE/DICIEMBRE  2015/ENERO HASTA DICIEMBRE  2016. ENERO, FEBRERO 2017</t>
  </si>
  <si>
    <t>CAASD</t>
  </si>
  <si>
    <t>SERVICIOS DE PUBLICIDAD</t>
  </si>
  <si>
    <t>SERVICIO DE AGUA</t>
  </si>
  <si>
    <t>COMPRA DE FUSOR XEROX PARA IMPRESORA DGCP.</t>
  </si>
  <si>
    <t>CLARO</t>
  </si>
  <si>
    <t>FACTURAS TELEFONICAS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</si>
</sst>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7" t="s">
        <v>17</v>
      </c>
      <c r="B45" s="78"/>
      <c r="C45" s="78"/>
      <c r="D45" s="78"/>
      <c r="E45" s="7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workbookViewId="0">
      <selection activeCell="D12" sqref="D12"/>
    </sheetView>
  </sheetViews>
  <sheetFormatPr baseColWidth="10" defaultRowHeight="15" x14ac:dyDescent="0.25"/>
  <cols>
    <col min="1" max="1" width="11" customWidth="1"/>
    <col min="2" max="2" width="30.8554687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178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179</v>
      </c>
      <c r="D9" s="58">
        <f>E9+F9+G9+H9+I9</f>
        <v>231000</v>
      </c>
      <c r="E9" s="58">
        <v>7000</v>
      </c>
      <c r="F9" s="58">
        <v>7000</v>
      </c>
      <c r="G9" s="58">
        <v>7000</v>
      </c>
      <c r="H9" s="62">
        <v>21000</v>
      </c>
      <c r="I9" s="73">
        <v>189000</v>
      </c>
      <c r="J9" s="63"/>
      <c r="K9" s="55"/>
    </row>
    <row r="10" spans="1:11" x14ac:dyDescent="0.25">
      <c r="A10" s="53">
        <v>42544</v>
      </c>
      <c r="B10" s="54" t="s">
        <v>170</v>
      </c>
      <c r="C10" s="57" t="s">
        <v>169</v>
      </c>
      <c r="D10" s="58">
        <f>I10</f>
        <v>59000</v>
      </c>
      <c r="E10" s="58"/>
      <c r="F10" s="58"/>
      <c r="G10" s="58"/>
      <c r="H10" s="62"/>
      <c r="I10" s="58">
        <v>59000</v>
      </c>
      <c r="J10" s="63"/>
      <c r="K10" s="55"/>
    </row>
    <row r="11" spans="1:11" x14ac:dyDescent="0.25">
      <c r="A11" s="53">
        <v>42675</v>
      </c>
      <c r="B11" s="54" t="s">
        <v>79</v>
      </c>
      <c r="C11" s="57" t="s">
        <v>172</v>
      </c>
      <c r="D11" s="58">
        <f>H11+I11</f>
        <v>98319.6</v>
      </c>
      <c r="E11" s="58"/>
      <c r="F11" s="58"/>
      <c r="G11" s="58"/>
      <c r="H11" s="58">
        <v>59259.6</v>
      </c>
      <c r="I11" s="58">
        <v>39060</v>
      </c>
      <c r="J11" s="62"/>
      <c r="K11" s="55"/>
    </row>
    <row r="12" spans="1:11" x14ac:dyDescent="0.25">
      <c r="A12" s="53">
        <v>42702</v>
      </c>
      <c r="B12" s="54" t="s">
        <v>168</v>
      </c>
      <c r="C12" s="57" t="s">
        <v>173</v>
      </c>
      <c r="D12" s="58">
        <f>H12</f>
        <v>3007839.85</v>
      </c>
      <c r="E12" s="58"/>
      <c r="F12" s="58"/>
      <c r="G12" s="58"/>
      <c r="H12" s="58">
        <v>3007839.85</v>
      </c>
      <c r="I12" s="62"/>
      <c r="J12" s="62"/>
      <c r="K12" s="55"/>
    </row>
    <row r="13" spans="1:11" x14ac:dyDescent="0.25">
      <c r="A13" s="53">
        <v>42710</v>
      </c>
      <c r="B13" s="54" t="s">
        <v>174</v>
      </c>
      <c r="C13" s="57" t="s">
        <v>175</v>
      </c>
      <c r="D13" s="58">
        <f>E13+F13+G13+H13</f>
        <v>88304.07</v>
      </c>
      <c r="E13" s="58">
        <v>32268.7</v>
      </c>
      <c r="F13" s="58">
        <v>32268.7</v>
      </c>
      <c r="G13" s="58">
        <v>23766.67</v>
      </c>
      <c r="H13" s="58"/>
      <c r="I13" s="62"/>
      <c r="J13" s="62"/>
      <c r="K13" s="55"/>
    </row>
    <row r="14" spans="1:11" x14ac:dyDescent="0.25">
      <c r="A14" s="53">
        <v>42753</v>
      </c>
      <c r="B14" s="54" t="s">
        <v>176</v>
      </c>
      <c r="C14" s="57" t="s">
        <v>177</v>
      </c>
      <c r="D14" s="58">
        <v>7769.98</v>
      </c>
      <c r="E14" s="58"/>
      <c r="F14" s="58">
        <v>7769.98</v>
      </c>
      <c r="G14" s="58"/>
      <c r="H14" s="58"/>
      <c r="I14" s="62"/>
      <c r="J14" s="62"/>
      <c r="K14" s="55"/>
    </row>
    <row r="15" spans="1:11" x14ac:dyDescent="0.25">
      <c r="A15" s="53">
        <v>42768</v>
      </c>
      <c r="B15" s="54" t="s">
        <v>68</v>
      </c>
      <c r="C15" s="57" t="s">
        <v>181</v>
      </c>
      <c r="D15" s="58">
        <v>14800</v>
      </c>
      <c r="E15" s="58">
        <v>14800</v>
      </c>
      <c r="F15" s="58"/>
      <c r="G15" s="58"/>
      <c r="H15" s="58"/>
      <c r="I15" s="62"/>
      <c r="J15" s="62"/>
      <c r="K15" s="55"/>
    </row>
    <row r="16" spans="1:11" x14ac:dyDescent="0.25">
      <c r="A16" s="53">
        <v>42773</v>
      </c>
      <c r="B16" s="54" t="s">
        <v>180</v>
      </c>
      <c r="C16" s="57" t="s">
        <v>182</v>
      </c>
      <c r="D16" s="58">
        <v>3158</v>
      </c>
      <c r="E16" s="58">
        <v>3158</v>
      </c>
      <c r="F16" s="58"/>
      <c r="G16" s="58"/>
      <c r="H16" s="58"/>
      <c r="I16" s="62"/>
      <c r="J16" s="62"/>
      <c r="K16" s="55"/>
    </row>
    <row r="17" spans="1:11" x14ac:dyDescent="0.25">
      <c r="A17" s="53">
        <v>42786</v>
      </c>
      <c r="B17" s="54" t="s">
        <v>171</v>
      </c>
      <c r="C17" s="57" t="s">
        <v>183</v>
      </c>
      <c r="D17" s="58">
        <v>23010</v>
      </c>
      <c r="E17" s="58">
        <v>23010</v>
      </c>
      <c r="F17" s="58"/>
      <c r="G17" s="58"/>
      <c r="H17" s="58"/>
      <c r="I17" s="62"/>
      <c r="J17" s="62"/>
      <c r="K17" s="55"/>
    </row>
    <row r="18" spans="1:11" x14ac:dyDescent="0.25">
      <c r="A18" s="53">
        <v>42794</v>
      </c>
      <c r="B18" s="54" t="s">
        <v>184</v>
      </c>
      <c r="C18" s="57" t="s">
        <v>185</v>
      </c>
      <c r="D18" s="58">
        <v>419059.20000000001</v>
      </c>
      <c r="E18" s="58">
        <v>419059.20000000001</v>
      </c>
      <c r="F18" s="58"/>
      <c r="G18" s="58"/>
      <c r="H18" s="58"/>
      <c r="I18" s="62"/>
      <c r="J18" s="62"/>
      <c r="K18" s="55"/>
    </row>
    <row r="19" spans="1:11" ht="32.25" customHeight="1" thickBot="1" x14ac:dyDescent="0.3">
      <c r="A19" s="80" t="s">
        <v>17</v>
      </c>
      <c r="B19" s="81"/>
      <c r="C19" s="82"/>
      <c r="D19" s="68">
        <f t="shared" ref="D19:I19" si="0">SUM(D9:D18)</f>
        <v>3952260.7</v>
      </c>
      <c r="E19" s="68">
        <f t="shared" si="0"/>
        <v>499295.9</v>
      </c>
      <c r="F19" s="68">
        <f t="shared" si="0"/>
        <v>47038.679999999993</v>
      </c>
      <c r="G19" s="68">
        <f t="shared" si="0"/>
        <v>30766.67</v>
      </c>
      <c r="H19" s="68">
        <f t="shared" si="0"/>
        <v>3088099.45</v>
      </c>
      <c r="I19" s="68">
        <f t="shared" si="0"/>
        <v>287060</v>
      </c>
      <c r="J19" s="68">
        <f>SUM(J9:J10)</f>
        <v>0</v>
      </c>
      <c r="K19" s="68"/>
    </row>
    <row r="20" spans="1:11" x14ac:dyDescent="0.25">
      <c r="A20" s="66"/>
      <c r="B20" s="66"/>
      <c r="C20" s="66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49" t="s">
        <v>134</v>
      </c>
      <c r="B21" s="49"/>
      <c r="E21" s="49" t="s">
        <v>151</v>
      </c>
      <c r="F21" s="49"/>
      <c r="J21" t="s">
        <v>160</v>
      </c>
    </row>
    <row r="22" spans="1:11" x14ac:dyDescent="0.25">
      <c r="A22" s="50" t="s">
        <v>135</v>
      </c>
      <c r="B22" s="50"/>
      <c r="C22" t="s">
        <v>160</v>
      </c>
      <c r="E22" s="50" t="s">
        <v>152</v>
      </c>
      <c r="F22" s="50"/>
    </row>
    <row r="23" spans="1:11" x14ac:dyDescent="0.25">
      <c r="A23" s="50" t="s">
        <v>136</v>
      </c>
      <c r="B23" s="50"/>
      <c r="E23" s="50" t="s">
        <v>153</v>
      </c>
      <c r="F23" s="50"/>
    </row>
    <row r="24" spans="1:11" x14ac:dyDescent="0.25">
      <c r="A24" s="49" t="s">
        <v>137</v>
      </c>
      <c r="B24" s="49"/>
      <c r="D24" t="s">
        <v>160</v>
      </c>
      <c r="E24" s="49" t="s">
        <v>137</v>
      </c>
      <c r="F24" s="49"/>
    </row>
    <row r="26" spans="1:11" x14ac:dyDescent="0.25">
      <c r="B26" s="76" t="s">
        <v>165</v>
      </c>
    </row>
    <row r="27" spans="1:11" x14ac:dyDescent="0.25">
      <c r="B27" s="2" t="s">
        <v>166</v>
      </c>
    </row>
    <row r="28" spans="1:11" x14ac:dyDescent="0.25">
      <c r="B28" t="s">
        <v>167</v>
      </c>
    </row>
    <row r="30" spans="1:11" x14ac:dyDescent="0.25">
      <c r="B30" s="2"/>
    </row>
    <row r="33" spans="2:2" x14ac:dyDescent="0.25">
      <c r="B33" s="2"/>
    </row>
    <row r="36" spans="2:2" x14ac:dyDescent="0.25">
      <c r="B36" s="2"/>
    </row>
  </sheetData>
  <mergeCells count="1">
    <mergeCell ref="A19:C19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7" t="s">
        <v>17</v>
      </c>
      <c r="B30" s="78"/>
      <c r="C30" s="7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FEBRERO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2017-03-02T17:38:31Z</cp:lastPrinted>
  <dcterms:created xsi:type="dcterms:W3CDTF">2013-09-25T19:10:54Z</dcterms:created>
  <dcterms:modified xsi:type="dcterms:W3CDTF">2017-03-02T17:38:34Z</dcterms:modified>
</cp:coreProperties>
</file>